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15600" windowHeight="11016"/>
  </bookViews>
  <sheets>
    <sheet name="Faktuur" sheetId="1" r:id="rId1"/>
    <sheet name="Eigen Kopie" sheetId="2" r:id="rId2"/>
  </sheets>
  <definedNames>
    <definedName name="_xlnm.Print_Area" localSheetId="1">'Eigen Kopie'!$A$1:$H$50</definedName>
    <definedName name="_xlnm.Print_Area" localSheetId="0">Faktuur!$A$1:$H$55</definedName>
  </definedNames>
  <calcPr calcId="124519"/>
</workbook>
</file>

<file path=xl/calcChain.xml><?xml version="1.0" encoding="utf-8"?>
<calcChain xmlns="http://schemas.openxmlformats.org/spreadsheetml/2006/main">
  <c r="E34" i="2"/>
  <c r="E33"/>
  <c r="E32"/>
  <c r="E31"/>
  <c r="E30"/>
  <c r="E29"/>
  <c r="E28"/>
  <c r="E27"/>
  <c r="E26"/>
  <c r="E25"/>
  <c r="E24"/>
  <c r="E23"/>
  <c r="E22"/>
  <c r="E21"/>
  <c r="E20"/>
  <c r="E19"/>
  <c r="F34"/>
  <c r="F33"/>
  <c r="F32"/>
  <c r="F31"/>
  <c r="F30"/>
  <c r="F29"/>
  <c r="F28"/>
  <c r="F27"/>
  <c r="F26"/>
  <c r="F25"/>
  <c r="F24"/>
  <c r="F23"/>
  <c r="F22"/>
  <c r="F21"/>
  <c r="F20"/>
  <c r="F19"/>
  <c r="E10"/>
  <c r="B11"/>
  <c r="E11"/>
  <c r="B12"/>
  <c r="E12"/>
  <c r="B13"/>
  <c r="E13"/>
  <c r="B14"/>
  <c r="E14"/>
  <c r="H15"/>
  <c r="H16"/>
  <c r="B18"/>
  <c r="D18"/>
  <c r="G18"/>
  <c r="B19"/>
  <c r="D19"/>
  <c r="G19"/>
  <c r="B20"/>
  <c r="D20"/>
  <c r="G20"/>
  <c r="B21"/>
  <c r="D21"/>
  <c r="G21"/>
  <c r="B22"/>
  <c r="D22"/>
  <c r="G22"/>
  <c r="B23"/>
  <c r="D23"/>
  <c r="G23"/>
  <c r="B24"/>
  <c r="D24"/>
  <c r="G24"/>
  <c r="B25"/>
  <c r="D25"/>
  <c r="G25"/>
  <c r="B26"/>
  <c r="D26"/>
  <c r="G26"/>
  <c r="B27"/>
  <c r="D27"/>
  <c r="G27"/>
  <c r="B28"/>
  <c r="D28"/>
  <c r="G28"/>
  <c r="B29"/>
  <c r="D29"/>
  <c r="G29"/>
  <c r="B30"/>
  <c r="D30"/>
  <c r="G30"/>
  <c r="B31"/>
  <c r="D31"/>
  <c r="G31"/>
  <c r="B32"/>
  <c r="D32"/>
  <c r="G32"/>
  <c r="B33"/>
  <c r="D33"/>
  <c r="G33"/>
  <c r="B34"/>
  <c r="D34"/>
  <c r="G34"/>
  <c r="B35"/>
  <c r="D35"/>
  <c r="G35"/>
  <c r="B40"/>
  <c r="B41"/>
  <c r="B42"/>
  <c r="B43"/>
  <c r="B44"/>
  <c r="B45"/>
  <c r="B10"/>
  <c r="G36" l="1"/>
  <c r="G37" s="1"/>
  <c r="G38" s="1"/>
</calcChain>
</file>

<file path=xl/sharedStrings.xml><?xml version="1.0" encoding="utf-8"?>
<sst xmlns="http://schemas.openxmlformats.org/spreadsheetml/2006/main" count="38" uniqueCount="38">
  <si>
    <t>Factuur</t>
  </si>
  <si>
    <t>Factuur bestemd voor  :</t>
  </si>
  <si>
    <t>Factuurdatum:</t>
  </si>
  <si>
    <t xml:space="preserve">    Factuurnummer:</t>
  </si>
  <si>
    <t>Bedrag excl.BTW</t>
  </si>
  <si>
    <t>BTW 21 %</t>
  </si>
  <si>
    <t>Totaalbedrag incl.BTW</t>
  </si>
  <si>
    <t>Met vriendelijke groet,</t>
  </si>
  <si>
    <t>Casper Hermsen, Tapreiniger.nl</t>
  </si>
  <si>
    <t>Omschrijving                                                                                               prijs excl.BTW</t>
  </si>
  <si>
    <r>
      <t xml:space="preserve">Casper Hermsen </t>
    </r>
    <r>
      <rPr>
        <b/>
        <sz val="11"/>
        <color rgb="FFFFC000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 Gravendaal 33  </t>
    </r>
    <r>
      <rPr>
        <b/>
        <sz val="11"/>
        <color rgb="FFFFC000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 6653 BR </t>
    </r>
    <r>
      <rPr>
        <b/>
        <sz val="11"/>
        <color rgb="FFFFC000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 Deest  </t>
    </r>
    <r>
      <rPr>
        <b/>
        <sz val="11"/>
        <color rgb="FFFFC000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 Mob.: 06 50 48 77 35                                                                                info@tapreiniger.nl  </t>
    </r>
    <r>
      <rPr>
        <b/>
        <sz val="11"/>
        <color rgb="FFFFC000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 www.tapreiniger.nl </t>
    </r>
    <r>
      <rPr>
        <b/>
        <sz val="11"/>
        <color rgb="FFFFC000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 NL08 RABO 0101 7461 21 </t>
    </r>
    <r>
      <rPr>
        <b/>
        <sz val="11"/>
        <color rgb="FFFFC000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 K.v.K. 11058585  </t>
    </r>
    <r>
      <rPr>
        <b/>
        <sz val="11"/>
        <color rgb="FFFFC000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 BTW. NL. 1649.08.481.B01</t>
    </r>
  </si>
  <si>
    <t>spoelborstels:</t>
  </si>
  <si>
    <t>spoelborstel 3x18</t>
  </si>
  <si>
    <t>spoelborstel flute   ( langere middenborstel )</t>
  </si>
  <si>
    <t>Aqua fox spoelborstel (anti lipstick )</t>
  </si>
  <si>
    <t>spoelborstel met zuigvoet</t>
  </si>
  <si>
    <t>bierglasreiniger:</t>
  </si>
  <si>
    <t>kristal klaar glazenspoeltabletten(56 tabletten )</t>
  </si>
  <si>
    <t>kristal klaar spoelglans  ( fles)</t>
  </si>
  <si>
    <t>reinig &amp; poetsmiddelen:</t>
  </si>
  <si>
    <t xml:space="preserve">spoelborstel reiniger  ( poeder) </t>
  </si>
  <si>
    <t>koelkastreiniger  ( tegen schimmels )</t>
  </si>
  <si>
    <t>rvs reiniger / beschermer</t>
  </si>
  <si>
    <t>foetsie snelglans ( voor alles wat moet blinken )</t>
  </si>
  <si>
    <t>tap-protector ( ter verkoming van  biervliegjes )</t>
  </si>
  <si>
    <t>ontstopper vloeibaar (lost elke verstopping op )</t>
  </si>
  <si>
    <t>chloortabletten     ( ca 150 tabletten)</t>
  </si>
  <si>
    <t>biertechnische producten</t>
  </si>
  <si>
    <t xml:space="preserve">spoelkop                                           (voor doorspoelen met water )             </t>
  </si>
  <si>
    <t>spuitkruisje                                              ( glazenspoeler  )</t>
  </si>
  <si>
    <t>koolzuurmeter / reduceerventiel            ( 1 of 2 uitgangen 3/8 of 5/8  )</t>
  </si>
  <si>
    <t xml:space="preserve">koolzuurslang                                              ( 1,25 m )       </t>
  </si>
  <si>
    <t xml:space="preserve">bierslang                                                      ( 1,25 m )       </t>
  </si>
  <si>
    <t>bovendeel onderspoelkraan                    (binnenkant waterkraan )</t>
  </si>
  <si>
    <t>restjes trechter kunststof               ( voor handig uw glazen leeg te gooien )</t>
  </si>
  <si>
    <t>reinigingsflacon  ( tbv bierkraan )</t>
  </si>
  <si>
    <t xml:space="preserve">          spoeldette   (compacte borstel met buitenborstel )</t>
  </si>
  <si>
    <t>Producten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</si>
</sst>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&quot;€&quot;\ #,##0.00_-"/>
  </numFmts>
  <fonts count="15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C000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indent="4"/>
      <protection locked="0"/>
    </xf>
    <xf numFmtId="0" fontId="5" fillId="0" borderId="0" xfId="0" applyFont="1" applyFill="1" applyAlignment="1" applyProtection="1">
      <alignment horizontal="left" indent="4"/>
    </xf>
    <xf numFmtId="0" fontId="5" fillId="0" borderId="0" xfId="0" applyFont="1" applyFill="1" applyAlignment="1" applyProtection="1">
      <alignment horizontal="left" vertical="center" indent="4"/>
    </xf>
    <xf numFmtId="0" fontId="4" fillId="0" borderId="0" xfId="0" applyFont="1" applyAlignment="1" applyProtection="1">
      <alignment horizontal="right"/>
      <protection locked="0"/>
    </xf>
    <xf numFmtId="14" fontId="3" fillId="0" borderId="0" xfId="0" applyNumberFormat="1" applyFont="1" applyFill="1" applyAlignment="1" applyProtection="1">
      <alignment horizontal="right"/>
    </xf>
    <xf numFmtId="1" fontId="3" fillId="0" borderId="0" xfId="0" applyNumberFormat="1" applyFont="1" applyFill="1" applyAlignment="1" applyProtection="1">
      <alignment horizontal="righ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/>
    <xf numFmtId="164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Border="1" applyProtection="1"/>
    <xf numFmtId="0" fontId="3" fillId="0" borderId="0" xfId="0" applyFont="1" applyBorder="1" applyProtection="1">
      <protection locked="0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Protection="1">
      <protection locked="0"/>
    </xf>
    <xf numFmtId="164" fontId="3" fillId="0" borderId="0" xfId="0" applyNumberFormat="1" applyFont="1" applyProtection="1"/>
    <xf numFmtId="0" fontId="3" fillId="0" borderId="0" xfId="0" applyFont="1" applyAlignment="1" applyProtection="1">
      <protection locked="0"/>
    </xf>
    <xf numFmtId="164" fontId="3" fillId="0" borderId="0" xfId="0" applyNumberFormat="1" applyFont="1" applyBorder="1" applyProtection="1">
      <protection locked="0"/>
    </xf>
    <xf numFmtId="0" fontId="0" fillId="0" borderId="0" xfId="0" applyAlignment="1"/>
    <xf numFmtId="0" fontId="0" fillId="0" borderId="0" xfId="0" applyAlignment="1"/>
    <xf numFmtId="44" fontId="3" fillId="0" borderId="0" xfId="2" applyFont="1" applyProtection="1"/>
    <xf numFmtId="44" fontId="3" fillId="0" borderId="3" xfId="2" applyFont="1" applyBorder="1" applyProtection="1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/>
    <xf numFmtId="0" fontId="3" fillId="0" borderId="0" xfId="0" applyFont="1" applyAlignment="1" applyProtection="1">
      <alignment horizontal="left" indent="4"/>
    </xf>
    <xf numFmtId="0" fontId="9" fillId="0" borderId="0" xfId="0" applyFont="1" applyAlignment="1" applyProtection="1">
      <alignment horizontal="left" indent="4"/>
    </xf>
    <xf numFmtId="0" fontId="4" fillId="0" borderId="0" xfId="0" applyFont="1" applyAlignment="1" applyProtection="1"/>
    <xf numFmtId="0" fontId="9" fillId="0" borderId="0" xfId="0" applyFont="1" applyProtection="1"/>
    <xf numFmtId="0" fontId="5" fillId="0" borderId="0" xfId="0" applyFont="1" applyAlignment="1" applyProtection="1">
      <alignment horizontal="left" indent="4"/>
    </xf>
    <xf numFmtId="0" fontId="4" fillId="0" borderId="0" xfId="0" applyFont="1" applyAlignment="1" applyProtection="1">
      <alignment horizontal="right"/>
    </xf>
    <xf numFmtId="0" fontId="6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/>
    <xf numFmtId="44" fontId="10" fillId="0" borderId="0" xfId="2" applyFont="1" applyProtection="1"/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9" fontId="3" fillId="0" borderId="0" xfId="0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/>
    <xf numFmtId="0" fontId="9" fillId="0" borderId="0" xfId="0" applyFont="1" applyAlignment="1">
      <alignment horizontal="left" indent="4"/>
    </xf>
    <xf numFmtId="0" fontId="5" fillId="0" borderId="0" xfId="0" applyFont="1" applyAlignment="1">
      <alignment horizontal="left" indent="4"/>
    </xf>
    <xf numFmtId="0" fontId="5" fillId="0" borderId="0" xfId="0" applyFont="1" applyAlignment="1" applyProtection="1">
      <alignment horizontal="left" indent="4"/>
      <protection locked="0"/>
    </xf>
    <xf numFmtId="0" fontId="9" fillId="0" borderId="0" xfId="0" applyFont="1"/>
    <xf numFmtId="0" fontId="9" fillId="0" borderId="0" xfId="0" applyFont="1" applyAlignment="1"/>
    <xf numFmtId="0" fontId="12" fillId="0" borderId="0" xfId="0" applyFont="1" applyAlignment="1" applyProtection="1">
      <alignment horizontal="left" indent="4"/>
      <protection locked="0"/>
    </xf>
    <xf numFmtId="0" fontId="5" fillId="0" borderId="0" xfId="0" applyFont="1" applyProtection="1">
      <protection locked="0"/>
    </xf>
    <xf numFmtId="0" fontId="12" fillId="0" borderId="0" xfId="0" applyFont="1" applyAlignment="1">
      <alignment horizontal="left" indent="4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7" fillId="0" borderId="0" xfId="0" applyFont="1" applyAlignment="1" applyProtection="1">
      <alignment vertical="top" wrapText="1"/>
    </xf>
    <xf numFmtId="0" fontId="0" fillId="0" borderId="0" xfId="0" applyAlignment="1" applyProtection="1"/>
    <xf numFmtId="0" fontId="9" fillId="0" borderId="0" xfId="0" applyFont="1" applyAlignment="1" applyProtection="1"/>
    <xf numFmtId="0" fontId="9" fillId="0" borderId="2" xfId="0" applyFont="1" applyBorder="1" applyAlignment="1" applyProtection="1"/>
    <xf numFmtId="0" fontId="0" fillId="0" borderId="2" xfId="0" applyBorder="1" applyAlignment="1"/>
    <xf numFmtId="0" fontId="13" fillId="0" borderId="0" xfId="0" applyFont="1"/>
    <xf numFmtId="0" fontId="14" fillId="0" borderId="0" xfId="0" applyFont="1"/>
    <xf numFmtId="0" fontId="3" fillId="0" borderId="0" xfId="0" applyFont="1" applyBorder="1" applyAlignment="1" applyProtection="1">
      <alignment vertical="center"/>
      <protection locked="0"/>
    </xf>
  </cellXfs>
  <cellStyles count="3">
    <cellStyle name="Standaard" xfId="0" builtinId="0"/>
    <cellStyle name="Standaard 2" xfId="1"/>
    <cellStyle name="Valuta" xfId="2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62755</xdr:colOff>
      <xdr:row>49</xdr:row>
      <xdr:rowOff>62752</xdr:rowOff>
    </xdr:from>
    <xdr:ext cx="2814919" cy="483337"/>
    <xdr:sp macro="" textlink="">
      <xdr:nvSpPr>
        <xdr:cNvPr id="3" name="Tekstvak 2"/>
        <xdr:cNvSpPr txBox="1"/>
      </xdr:nvSpPr>
      <xdr:spPr>
        <a:xfrm>
          <a:off x="62755" y="8982634"/>
          <a:ext cx="2814919" cy="4833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nl-NL" sz="1300" b="1">
              <a:latin typeface="+mj-lt"/>
            </a:rPr>
            <a:t>Voor een specialistische</a:t>
          </a:r>
          <a:br>
            <a:rPr lang="nl-NL" sz="1300" b="1">
              <a:latin typeface="+mj-lt"/>
            </a:rPr>
          </a:br>
          <a:r>
            <a:rPr lang="nl-NL" sz="1300" b="1">
              <a:latin typeface="+mj-lt"/>
            </a:rPr>
            <a:t>reiniging van uw bierinstallatie</a:t>
          </a:r>
        </a:p>
      </xdr:txBody>
    </xdr:sp>
    <xdr:clientData/>
  </xdr:oneCellAnchor>
  <xdr:twoCellAnchor>
    <xdr:from>
      <xdr:col>0</xdr:col>
      <xdr:colOff>35859</xdr:colOff>
      <xdr:row>52</xdr:row>
      <xdr:rowOff>0</xdr:rowOff>
    </xdr:from>
    <xdr:to>
      <xdr:col>7</xdr:col>
      <xdr:colOff>797863</xdr:colOff>
      <xdr:row>52</xdr:row>
      <xdr:rowOff>44822</xdr:rowOff>
    </xdr:to>
    <xdr:cxnSp macro="">
      <xdr:nvCxnSpPr>
        <xdr:cNvPr id="5" name="Rechte verbindingslijn 4"/>
        <xdr:cNvCxnSpPr/>
      </xdr:nvCxnSpPr>
      <xdr:spPr>
        <a:xfrm rot="10800000">
          <a:off x="35859" y="9412941"/>
          <a:ext cx="7010404" cy="44822"/>
        </a:xfrm>
        <a:prstGeom prst="line">
          <a:avLst/>
        </a:prstGeom>
        <a:ln>
          <a:solidFill>
            <a:srgbClr val="FFC000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251013</xdr:colOff>
      <xdr:row>0</xdr:row>
      <xdr:rowOff>80683</xdr:rowOff>
    </xdr:from>
    <xdr:to>
      <xdr:col>1</xdr:col>
      <xdr:colOff>893444</xdr:colOff>
      <xdr:row>7</xdr:row>
      <xdr:rowOff>170329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51013" y="80683"/>
          <a:ext cx="902407" cy="134470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1041022</xdr:colOff>
      <xdr:row>3</xdr:row>
      <xdr:rowOff>53790</xdr:rowOff>
    </xdr:from>
    <xdr:to>
      <xdr:col>3</xdr:col>
      <xdr:colOff>503814</xdr:colOff>
      <xdr:row>5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0998" y="591672"/>
          <a:ext cx="2241851" cy="3047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H55"/>
  <sheetViews>
    <sheetView tabSelected="1" view="pageLayout" zoomScale="85" zoomScalePageLayoutView="85" workbookViewId="0">
      <selection activeCell="G13" sqref="G13"/>
    </sheetView>
  </sheetViews>
  <sheetFormatPr defaultRowHeight="14.4"/>
  <cols>
    <col min="1" max="1" width="3.6640625" customWidth="1"/>
    <col min="2" max="2" width="16.6640625" customWidth="1"/>
    <col min="3" max="3" width="22.109375" customWidth="1"/>
    <col min="4" max="4" width="13.88671875" customWidth="1"/>
    <col min="7" max="7" width="13.109375" customWidth="1"/>
    <col min="8" max="8" width="11.5546875" customWidth="1"/>
  </cols>
  <sheetData>
    <row r="8" spans="2:8" ht="17.399999999999999">
      <c r="B8" s="1"/>
      <c r="C8" s="2" t="s">
        <v>37</v>
      </c>
      <c r="D8" s="1"/>
      <c r="E8" s="1"/>
      <c r="F8" s="1"/>
      <c r="G8" s="1"/>
      <c r="H8" s="1"/>
    </row>
    <row r="9" spans="2:8">
      <c r="E9" s="51"/>
      <c r="F9" s="3"/>
      <c r="G9" s="3"/>
      <c r="H9" s="50"/>
    </row>
    <row r="10" spans="2:8">
      <c r="E10" s="45"/>
      <c r="F10" s="46"/>
      <c r="G10" s="46"/>
      <c r="H10" s="50"/>
    </row>
    <row r="11" spans="2:8">
      <c r="B11" s="49" t="s">
        <v>11</v>
      </c>
      <c r="E11" s="4"/>
      <c r="F11" s="46"/>
      <c r="G11" s="46"/>
      <c r="H11" s="50"/>
    </row>
    <row r="12" spans="2:8">
      <c r="E12" s="4"/>
      <c r="F12" s="46"/>
      <c r="G12" s="46"/>
      <c r="H12" s="50"/>
    </row>
    <row r="13" spans="2:8">
      <c r="B13" s="4" t="s">
        <v>12</v>
      </c>
      <c r="E13" s="5"/>
      <c r="F13" s="46"/>
      <c r="G13" s="46"/>
      <c r="H13" s="50"/>
    </row>
    <row r="14" spans="2:8">
      <c r="B14" s="4" t="s">
        <v>13</v>
      </c>
    </row>
    <row r="15" spans="2:8">
      <c r="B15" s="4" t="s">
        <v>14</v>
      </c>
      <c r="C15" s="45"/>
      <c r="D15" s="44"/>
      <c r="E15" s="47"/>
      <c r="F15" s="1"/>
      <c r="G15" s="6"/>
      <c r="H15" s="7"/>
    </row>
    <row r="16" spans="2:8">
      <c r="B16" s="5" t="s">
        <v>15</v>
      </c>
      <c r="C16" s="45"/>
      <c r="D16" s="44"/>
      <c r="E16" s="1"/>
      <c r="F16" s="1"/>
      <c r="G16" s="6"/>
      <c r="H16" s="8"/>
    </row>
    <row r="17" spans="2:8" ht="17.399999999999999">
      <c r="B17" s="1" t="s">
        <v>36</v>
      </c>
      <c r="C17" s="45"/>
      <c r="D17" s="44"/>
      <c r="E17" s="54"/>
      <c r="F17" s="54"/>
      <c r="G17" s="54"/>
      <c r="H17" s="54"/>
    </row>
    <row r="18" spans="2:8">
      <c r="B18" s="4"/>
      <c r="C18" s="45"/>
      <c r="D18" s="44"/>
      <c r="E18" s="53"/>
      <c r="F18" s="53"/>
      <c r="G18" s="9"/>
      <c r="H18" s="47"/>
    </row>
    <row r="19" spans="2:8">
      <c r="C19" s="46"/>
      <c r="D19" s="44"/>
      <c r="E19" s="10"/>
      <c r="F19" s="10"/>
      <c r="G19" s="11"/>
      <c r="H19" s="47"/>
    </row>
    <row r="20" spans="2:8">
      <c r="C20" s="1"/>
      <c r="E20" s="1"/>
      <c r="F20" s="1"/>
      <c r="G20" s="12"/>
      <c r="H20" s="47"/>
    </row>
    <row r="21" spans="2:8" ht="17.399999999999999">
      <c r="B21" s="2" t="s">
        <v>16</v>
      </c>
      <c r="C21" s="2"/>
      <c r="D21" s="10"/>
      <c r="E21" s="10"/>
      <c r="F21" s="10"/>
      <c r="G21" s="12"/>
      <c r="H21" s="47"/>
    </row>
    <row r="22" spans="2:8" ht="17.399999999999999">
      <c r="B22" s="65" t="s">
        <v>17</v>
      </c>
      <c r="C22" s="54"/>
      <c r="D22" s="10"/>
      <c r="E22" s="14"/>
      <c r="F22" s="14"/>
      <c r="G22" s="12"/>
      <c r="H22" s="47"/>
    </row>
    <row r="23" spans="2:8">
      <c r="B23" s="9" t="s">
        <v>18</v>
      </c>
      <c r="C23" s="52"/>
      <c r="D23" s="10"/>
      <c r="E23" s="14"/>
      <c r="F23" s="14"/>
      <c r="G23" s="15"/>
      <c r="H23" s="47"/>
    </row>
    <row r="24" spans="2:8">
      <c r="D24" s="10"/>
      <c r="E24" s="14"/>
      <c r="F24" s="14"/>
      <c r="G24" s="15"/>
      <c r="H24" s="47"/>
    </row>
    <row r="25" spans="2:8">
      <c r="D25" s="10"/>
      <c r="E25" s="14"/>
      <c r="F25" s="14"/>
      <c r="G25" s="15"/>
      <c r="H25" s="47"/>
    </row>
    <row r="26" spans="2:8" ht="17.399999999999999">
      <c r="B26" s="64" t="s">
        <v>19</v>
      </c>
      <c r="E26" s="1"/>
      <c r="F26" s="1"/>
      <c r="G26" s="12"/>
      <c r="H26" s="47"/>
    </row>
    <row r="27" spans="2:8">
      <c r="E27" s="10"/>
      <c r="F27" s="10"/>
      <c r="G27" s="12"/>
      <c r="H27" s="47"/>
    </row>
    <row r="28" spans="2:8">
      <c r="B28" s="13" t="s">
        <v>20</v>
      </c>
      <c r="C28" s="1"/>
      <c r="E28" s="10"/>
      <c r="F28" s="10"/>
      <c r="G28" s="12"/>
      <c r="H28" s="47"/>
    </row>
    <row r="29" spans="2:8">
      <c r="B29" s="13" t="s">
        <v>21</v>
      </c>
      <c r="C29" s="1"/>
      <c r="E29" s="14"/>
      <c r="F29" s="14"/>
      <c r="G29" s="15"/>
      <c r="H29" s="47"/>
    </row>
    <row r="30" spans="2:8">
      <c r="B30" s="13" t="s">
        <v>22</v>
      </c>
      <c r="C30" s="1"/>
      <c r="D30" s="14"/>
      <c r="E30" s="14"/>
      <c r="F30" s="14"/>
      <c r="G30" s="12"/>
      <c r="H30" s="47"/>
    </row>
    <row r="31" spans="2:8">
      <c r="B31" s="13" t="s">
        <v>23</v>
      </c>
      <c r="C31" s="14"/>
      <c r="D31" s="10"/>
      <c r="E31" s="14"/>
      <c r="F31" s="14"/>
      <c r="G31" s="12"/>
      <c r="H31" s="47"/>
    </row>
    <row r="32" spans="2:8">
      <c r="B32" s="1" t="s">
        <v>24</v>
      </c>
      <c r="C32" s="1"/>
      <c r="D32" s="1"/>
      <c r="G32" s="16"/>
      <c r="H32" s="47"/>
    </row>
    <row r="33" spans="2:8">
      <c r="B33" s="1" t="s">
        <v>25</v>
      </c>
      <c r="C33" s="1"/>
      <c r="D33" s="10"/>
      <c r="G33" s="12"/>
      <c r="H33" s="47"/>
    </row>
    <row r="34" spans="2:8">
      <c r="B34" s="13" t="s">
        <v>26</v>
      </c>
      <c r="C34" s="47"/>
      <c r="D34" s="10"/>
      <c r="G34" s="12"/>
      <c r="H34" s="47"/>
    </row>
    <row r="35" spans="2:8">
      <c r="B35" s="13" t="s">
        <v>35</v>
      </c>
      <c r="C35" s="14"/>
      <c r="D35" s="1"/>
      <c r="G35" s="12"/>
      <c r="H35" s="47"/>
    </row>
    <row r="36" spans="2:8">
      <c r="G36" s="12"/>
      <c r="H36" s="47"/>
    </row>
    <row r="37" spans="2:8">
      <c r="G37" s="12"/>
      <c r="H37" s="47"/>
    </row>
    <row r="38" spans="2:8">
      <c r="G38" s="47"/>
      <c r="H38" s="47"/>
    </row>
    <row r="39" spans="2:8" ht="18">
      <c r="B39" s="64" t="s">
        <v>27</v>
      </c>
      <c r="C39" s="63"/>
      <c r="G39" s="10"/>
      <c r="H39" s="19"/>
    </row>
    <row r="40" spans="2:8">
      <c r="B40" s="13"/>
      <c r="C40" s="1"/>
      <c r="D40" s="1"/>
      <c r="E40" s="1"/>
      <c r="F40" s="1"/>
      <c r="G40" s="17"/>
      <c r="H40" s="16"/>
    </row>
    <row r="41" spans="2:8">
      <c r="B41" s="47" t="s">
        <v>28</v>
      </c>
      <c r="C41" s="1"/>
      <c r="D41" s="14"/>
      <c r="E41" s="1"/>
      <c r="F41" s="1"/>
      <c r="G41" s="12"/>
      <c r="H41" s="19"/>
    </row>
    <row r="42" spans="2:8">
      <c r="B42" s="13" t="s">
        <v>29</v>
      </c>
      <c r="C42" s="1"/>
      <c r="D42" s="1"/>
      <c r="E42" s="1"/>
      <c r="F42" s="1"/>
      <c r="G42" s="17"/>
      <c r="H42" s="47"/>
    </row>
    <row r="43" spans="2:8">
      <c r="B43" s="13" t="s">
        <v>30</v>
      </c>
      <c r="C43" s="14"/>
      <c r="D43" s="10"/>
      <c r="E43" s="10"/>
      <c r="F43" s="10"/>
      <c r="G43" s="47"/>
      <c r="H43" s="47"/>
    </row>
    <row r="44" spans="2:8">
      <c r="B44" s="1" t="s">
        <v>31</v>
      </c>
      <c r="C44" s="14"/>
      <c r="D44" s="47"/>
      <c r="E44" s="47"/>
      <c r="F44" s="47"/>
      <c r="G44" s="47"/>
      <c r="H44" s="47"/>
    </row>
    <row r="45" spans="2:8">
      <c r="B45" s="47" t="s">
        <v>32</v>
      </c>
      <c r="C45" s="14"/>
      <c r="D45" s="47"/>
      <c r="E45" s="47"/>
      <c r="F45" s="47"/>
      <c r="G45" s="15"/>
      <c r="H45" s="1"/>
    </row>
    <row r="46" spans="2:8">
      <c r="B46" s="1" t="s">
        <v>33</v>
      </c>
      <c r="C46" s="18"/>
      <c r="D46" s="47"/>
      <c r="E46" s="47"/>
      <c r="F46" s="47"/>
      <c r="G46" s="47"/>
      <c r="H46" s="1"/>
    </row>
    <row r="47" spans="2:8">
      <c r="B47" s="1" t="s">
        <v>34</v>
      </c>
      <c r="C47" s="18"/>
      <c r="D47" s="18"/>
      <c r="E47" s="10"/>
      <c r="F47" s="10"/>
      <c r="G47" s="47"/>
      <c r="H47" s="1"/>
    </row>
    <row r="48" spans="2:8">
      <c r="B48" s="1"/>
      <c r="C48" s="1"/>
      <c r="D48" s="1"/>
      <c r="E48" s="1"/>
      <c r="F48" s="1"/>
      <c r="G48" s="12"/>
      <c r="H48" s="1"/>
    </row>
    <row r="49" spans="1:8">
      <c r="B49" s="1"/>
      <c r="C49" s="1"/>
      <c r="D49" s="10"/>
      <c r="E49" s="10"/>
      <c r="F49" s="10"/>
      <c r="G49" s="12"/>
      <c r="H49" s="1"/>
    </row>
    <row r="50" spans="1:8">
      <c r="B50" s="48"/>
      <c r="C50" s="48"/>
      <c r="D50" s="18"/>
      <c r="E50" s="18"/>
      <c r="F50" s="18"/>
      <c r="G50" s="48"/>
      <c r="H50" s="1"/>
    </row>
    <row r="51" spans="1:8">
      <c r="B51" s="56"/>
      <c r="C51" s="56"/>
      <c r="D51" s="20"/>
      <c r="E51" s="20"/>
      <c r="F51" s="20"/>
      <c r="G51" s="20"/>
      <c r="H51" s="1"/>
    </row>
    <row r="52" spans="1:8">
      <c r="B52" s="57"/>
      <c r="C52" s="57"/>
    </row>
    <row r="53" spans="1:8" ht="14.4" customHeight="1">
      <c r="A53" s="55" t="s">
        <v>10</v>
      </c>
      <c r="B53" s="55"/>
      <c r="C53" s="55"/>
      <c r="D53" s="55"/>
      <c r="E53" s="55"/>
      <c r="F53" s="55"/>
      <c r="G53" s="55"/>
      <c r="H53" s="55"/>
    </row>
    <row r="54" spans="1:8">
      <c r="A54" s="55"/>
      <c r="B54" s="55"/>
      <c r="C54" s="55"/>
      <c r="D54" s="55"/>
      <c r="E54" s="55"/>
      <c r="F54" s="55"/>
      <c r="G54" s="55"/>
      <c r="H54" s="55"/>
    </row>
    <row r="55" spans="1:8">
      <c r="A55" s="55"/>
      <c r="B55" s="55"/>
      <c r="C55" s="55"/>
      <c r="D55" s="55"/>
      <c r="E55" s="55"/>
      <c r="F55" s="55"/>
      <c r="G55" s="55"/>
      <c r="H55" s="55"/>
    </row>
  </sheetData>
  <mergeCells count="2">
    <mergeCell ref="A53:H55"/>
    <mergeCell ref="B51:C52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workbookViewId="0">
      <selection activeCell="B27" sqref="B27:C27"/>
    </sheetView>
  </sheetViews>
  <sheetFormatPr defaultRowHeight="14.4"/>
  <cols>
    <col min="1" max="1" width="3.6640625" customWidth="1"/>
    <col min="2" max="2" width="16.6640625" customWidth="1"/>
    <col min="3" max="3" width="22.109375" customWidth="1"/>
    <col min="4" max="4" width="13.88671875" customWidth="1"/>
    <col min="7" max="7" width="13.109375" customWidth="1"/>
    <col min="8" max="8" width="11.5546875" customWidth="1"/>
  </cols>
  <sheetData>
    <row r="1" spans="1:8">
      <c r="A1" s="24"/>
      <c r="B1" s="24"/>
      <c r="C1" s="24"/>
      <c r="D1" s="24"/>
      <c r="E1" s="24"/>
      <c r="F1" s="24"/>
      <c r="G1" s="24"/>
      <c r="H1" s="24"/>
    </row>
    <row r="2" spans="1:8">
      <c r="A2" s="24"/>
      <c r="B2" s="24"/>
      <c r="C2" s="24"/>
      <c r="D2" s="24"/>
      <c r="E2" s="24"/>
      <c r="F2" s="24"/>
      <c r="G2" s="24"/>
      <c r="H2" s="24"/>
    </row>
    <row r="3" spans="1:8">
      <c r="A3" s="24"/>
      <c r="B3" s="24"/>
      <c r="C3" s="24"/>
      <c r="D3" s="24"/>
      <c r="E3" s="24"/>
      <c r="F3" s="24"/>
      <c r="G3" s="24"/>
      <c r="H3" s="24"/>
    </row>
    <row r="4" spans="1:8">
      <c r="A4" s="24"/>
      <c r="B4" s="24"/>
      <c r="C4" s="24"/>
      <c r="D4" s="24"/>
      <c r="E4" s="24"/>
      <c r="F4" s="24"/>
      <c r="G4" s="24"/>
      <c r="H4" s="24"/>
    </row>
    <row r="5" spans="1:8">
      <c r="A5" s="24"/>
      <c r="B5" s="24"/>
      <c r="C5" s="24"/>
      <c r="D5" s="24"/>
      <c r="E5" s="24"/>
      <c r="F5" s="24"/>
      <c r="G5" s="24"/>
      <c r="H5" s="24"/>
    </row>
    <row r="6" spans="1:8">
      <c r="A6" s="24"/>
      <c r="B6" s="24"/>
      <c r="C6" s="24"/>
      <c r="D6" s="24"/>
      <c r="E6" s="24"/>
      <c r="F6" s="24"/>
      <c r="G6" s="24"/>
      <c r="H6" s="24"/>
    </row>
    <row r="7" spans="1:8">
      <c r="A7" s="24"/>
      <c r="B7" s="24"/>
      <c r="C7" s="24"/>
      <c r="D7" s="24"/>
      <c r="E7" s="24"/>
      <c r="F7" s="24"/>
      <c r="G7" s="24"/>
      <c r="H7" s="24"/>
    </row>
    <row r="8" spans="1:8" ht="17.399999999999999">
      <c r="A8" s="24"/>
      <c r="B8" s="25"/>
      <c r="C8" s="26"/>
      <c r="D8" s="25"/>
      <c r="E8" s="25"/>
      <c r="F8" s="25"/>
      <c r="G8" s="25"/>
      <c r="H8" s="25"/>
    </row>
    <row r="9" spans="1:8" ht="17.399999999999999">
      <c r="A9" s="24"/>
      <c r="B9" s="27" t="s">
        <v>0</v>
      </c>
      <c r="C9" s="28"/>
      <c r="D9" s="29"/>
      <c r="E9" s="30" t="s">
        <v>1</v>
      </c>
      <c r="F9" s="28"/>
      <c r="G9" s="28"/>
      <c r="H9" s="25"/>
    </row>
    <row r="10" spans="1:8">
      <c r="A10" s="24"/>
      <c r="B10" s="31" t="e">
        <f>IF(Faktuur!#REF!="","",Faktuur!#REF!)</f>
        <v>#REF!</v>
      </c>
      <c r="C10" s="28"/>
      <c r="D10" s="29"/>
      <c r="E10" s="31" t="str">
        <f>IF(Faktuur!E10="","",Faktuur!E10)</f>
        <v/>
      </c>
      <c r="F10" s="32"/>
      <c r="G10" s="32"/>
      <c r="H10" s="25"/>
    </row>
    <row r="11" spans="1:8">
      <c r="A11" s="24"/>
      <c r="B11" s="31" t="str">
        <f>IF(Faktuur!B14="","",Faktuur!B14)</f>
        <v>spoelborstel flute   ( langere middenborstel )</v>
      </c>
      <c r="C11" s="28"/>
      <c r="D11" s="29"/>
      <c r="E11" s="31" t="str">
        <f>IF(Faktuur!E11="","",Faktuur!E11)</f>
        <v/>
      </c>
      <c r="F11" s="32"/>
      <c r="G11" s="32"/>
      <c r="H11" s="25"/>
    </row>
    <row r="12" spans="1:8">
      <c r="A12" s="24"/>
      <c r="B12" s="31" t="str">
        <f>IF(Faktuur!B18="","",Faktuur!B18)</f>
        <v/>
      </c>
      <c r="C12" s="28"/>
      <c r="D12" s="29"/>
      <c r="E12" s="31" t="str">
        <f>IF(Faktuur!E12="","",Faktuur!E12)</f>
        <v/>
      </c>
      <c r="F12" s="32"/>
      <c r="G12" s="32"/>
      <c r="H12" s="25"/>
    </row>
    <row r="13" spans="1:8">
      <c r="A13" s="24"/>
      <c r="B13" s="31" t="str">
        <f>IF(Faktuur!B16="","",Faktuur!B16)</f>
        <v>spoelborstel met zuigvoet</v>
      </c>
      <c r="C13" s="28"/>
      <c r="D13" s="29"/>
      <c r="E13" s="31" t="str">
        <f>IF(Faktuur!E13="","",Faktuur!E13)</f>
        <v/>
      </c>
      <c r="F13" s="32"/>
      <c r="G13" s="32"/>
      <c r="H13" s="25"/>
    </row>
    <row r="14" spans="1:8">
      <c r="A14" s="24"/>
      <c r="B14" s="31" t="str">
        <f>IF(Faktuur!B17="","",Faktuur!B17)</f>
        <v xml:space="preserve">          spoeldette   (compacte borstel met buitenborstel )</v>
      </c>
      <c r="C14" s="25"/>
      <c r="D14" s="31"/>
      <c r="E14" s="31" t="str">
        <f>IF(Faktuur!E14="","",Faktuur!E14)</f>
        <v/>
      </c>
      <c r="F14" s="31"/>
      <c r="G14" s="31"/>
      <c r="H14" s="31"/>
    </row>
    <row r="15" spans="1:8">
      <c r="A15" s="24"/>
      <c r="B15" s="25"/>
      <c r="C15" s="25"/>
      <c r="D15" s="31"/>
      <c r="E15" s="31"/>
      <c r="F15" s="25"/>
      <c r="G15" s="33" t="s">
        <v>2</v>
      </c>
      <c r="H15" s="7">
        <f>Faktuur!H15</f>
        <v>0</v>
      </c>
    </row>
    <row r="16" spans="1:8">
      <c r="A16" s="24"/>
      <c r="B16" s="25"/>
      <c r="C16" s="25"/>
      <c r="D16" s="25"/>
      <c r="E16" s="25"/>
      <c r="F16" s="25"/>
      <c r="G16" s="33" t="s">
        <v>3</v>
      </c>
      <c r="H16" s="8">
        <f>Faktuur!H16</f>
        <v>0</v>
      </c>
    </row>
    <row r="17" spans="1:8" ht="17.399999999999999">
      <c r="A17" s="24"/>
      <c r="B17" s="34" t="s">
        <v>9</v>
      </c>
      <c r="C17" s="35"/>
      <c r="D17" s="35"/>
      <c r="E17" s="35"/>
      <c r="F17" s="35"/>
      <c r="G17" s="35"/>
      <c r="H17" s="35"/>
    </row>
    <row r="18" spans="1:8">
      <c r="A18" s="24"/>
      <c r="B18" s="61" t="str">
        <f>IF(Faktuur!B23="","",Faktuur!B23)</f>
        <v>kristal klaar spoelglans  ( fles)</v>
      </c>
      <c r="C18" s="62"/>
      <c r="D18" s="31" t="e">
        <f>IF(Faktuur!#REF!="","",Faktuur!#REF!)</f>
        <v>#REF!</v>
      </c>
      <c r="E18" s="36"/>
      <c r="F18" s="36"/>
      <c r="G18" s="31" t="str">
        <f>IF(Faktuur!G18="","",Faktuur!G18)</f>
        <v/>
      </c>
      <c r="H18" s="31"/>
    </row>
    <row r="19" spans="1:8">
      <c r="A19" s="24"/>
      <c r="B19" s="60" t="e">
        <f>IF(Faktuur!#REF!="","",Faktuur!#REF!)</f>
        <v>#REF!</v>
      </c>
      <c r="C19" s="60"/>
      <c r="D19" s="31" t="e">
        <f>IF(Faktuur!#REF!="","",Faktuur!#REF!)</f>
        <v>#REF!</v>
      </c>
      <c r="E19" s="31" t="str">
        <f>IF(Faktuur!E19="","",Faktuur!E19)</f>
        <v/>
      </c>
      <c r="F19" s="31" t="str">
        <f>IF(Faktuur!F19="","",Faktuur!F19)</f>
        <v/>
      </c>
      <c r="G19" s="37" t="str">
        <f>IF(Faktuur!G19="","",Faktuur!G19)</f>
        <v/>
      </c>
      <c r="H19" s="31"/>
    </row>
    <row r="20" spans="1:8">
      <c r="A20" s="24"/>
      <c r="B20" s="60" t="e">
        <f>IF(Faktuur!#REF!="","",Faktuur!#REF!)</f>
        <v>#REF!</v>
      </c>
      <c r="C20" s="60"/>
      <c r="D20" s="31" t="e">
        <f>IF(Faktuur!#REF!="","",Faktuur!#REF!)</f>
        <v>#REF!</v>
      </c>
      <c r="E20" s="31" t="str">
        <f>IF(Faktuur!E20="","",Faktuur!E20)</f>
        <v/>
      </c>
      <c r="F20" s="31" t="str">
        <f>IF(Faktuur!F20="","",Faktuur!F20)</f>
        <v/>
      </c>
      <c r="G20" s="37" t="str">
        <f>IF(Faktuur!G20="","",Faktuur!G20)</f>
        <v/>
      </c>
      <c r="H20" s="31"/>
    </row>
    <row r="21" spans="1:8">
      <c r="A21" s="24"/>
      <c r="B21" s="60" t="str">
        <f>IF(Faktuur!B26="","",Faktuur!B26)</f>
        <v>reinig &amp; poetsmiddelen:</v>
      </c>
      <c r="C21" s="60"/>
      <c r="D21" s="31" t="str">
        <f>IF(Faktuur!D21="","",Faktuur!D21)</f>
        <v/>
      </c>
      <c r="E21" s="31" t="str">
        <f>IF(Faktuur!E21="","",Faktuur!E21)</f>
        <v/>
      </c>
      <c r="F21" s="31" t="str">
        <f>IF(Faktuur!F21="","",Faktuur!F21)</f>
        <v/>
      </c>
      <c r="G21" s="37" t="str">
        <f>IF(Faktuur!G21="","",Faktuur!G21)</f>
        <v/>
      </c>
      <c r="H21" s="31"/>
    </row>
    <row r="22" spans="1:8">
      <c r="A22" s="24"/>
      <c r="B22" s="60" t="str">
        <f>IF(Faktuur!B28="","",Faktuur!B28)</f>
        <v xml:space="preserve">spoelborstel reiniger  ( poeder) </v>
      </c>
      <c r="C22" s="60"/>
      <c r="D22" s="31" t="str">
        <f>IF(Faktuur!D22="","",Faktuur!D22)</f>
        <v/>
      </c>
      <c r="E22" s="31" t="str">
        <f>IF(Faktuur!E22="","",Faktuur!E22)</f>
        <v/>
      </c>
      <c r="F22" s="31" t="str">
        <f>IF(Faktuur!F22="","",Faktuur!F22)</f>
        <v/>
      </c>
      <c r="G22" s="37" t="str">
        <f>IF(Faktuur!G22="","",Faktuur!G22)</f>
        <v/>
      </c>
      <c r="H22" s="31"/>
    </row>
    <row r="23" spans="1:8">
      <c r="A23" s="24"/>
      <c r="B23" s="60" t="str">
        <f>IF(Faktuur!B29="","",Faktuur!B29)</f>
        <v>koelkastreiniger  ( tegen schimmels )</v>
      </c>
      <c r="C23" s="60"/>
      <c r="D23" s="31" t="str">
        <f>IF(Faktuur!D23="","",Faktuur!D23)</f>
        <v/>
      </c>
      <c r="E23" s="31" t="str">
        <f>IF(Faktuur!E23="","",Faktuur!E23)</f>
        <v/>
      </c>
      <c r="F23" s="31" t="str">
        <f>IF(Faktuur!F23="","",Faktuur!F23)</f>
        <v/>
      </c>
      <c r="G23" s="37" t="str">
        <f>IF(Faktuur!G23="","",Faktuur!G23)</f>
        <v/>
      </c>
      <c r="H23" s="31"/>
    </row>
    <row r="24" spans="1:8">
      <c r="A24" s="24"/>
      <c r="B24" s="60" t="str">
        <f>IF(Faktuur!B30="","",Faktuur!B30)</f>
        <v>rvs reiniger / beschermer</v>
      </c>
      <c r="C24" s="60"/>
      <c r="D24" s="31" t="str">
        <f>IF(Faktuur!D24="","",Faktuur!D24)</f>
        <v/>
      </c>
      <c r="E24" s="31" t="str">
        <f>IF(Faktuur!E24="","",Faktuur!E24)</f>
        <v/>
      </c>
      <c r="F24" s="31" t="str">
        <f>IF(Faktuur!F24="","",Faktuur!F24)</f>
        <v/>
      </c>
      <c r="G24" s="37" t="str">
        <f>IF(Faktuur!G24="","",Faktuur!G24)</f>
        <v/>
      </c>
      <c r="H24" s="31"/>
    </row>
    <row r="25" spans="1:8">
      <c r="A25" s="24"/>
      <c r="B25" s="60" t="str">
        <f>IF(Faktuur!B31="","",Faktuur!B31)</f>
        <v>foetsie snelglans ( voor alles wat moet blinken )</v>
      </c>
      <c r="C25" s="60"/>
      <c r="D25" s="31" t="str">
        <f>IF(Faktuur!D25="","",Faktuur!D25)</f>
        <v/>
      </c>
      <c r="E25" s="31" t="str">
        <f>IF(Faktuur!E25="","",Faktuur!E25)</f>
        <v/>
      </c>
      <c r="F25" s="31" t="str">
        <f>IF(Faktuur!F25="","",Faktuur!F25)</f>
        <v/>
      </c>
      <c r="G25" s="37" t="str">
        <f>IF(Faktuur!G25="","",Faktuur!G25)</f>
        <v/>
      </c>
      <c r="H25" s="31"/>
    </row>
    <row r="26" spans="1:8">
      <c r="A26" s="24"/>
      <c r="B26" s="60" t="str">
        <f>IF(Faktuur!B32="","",Faktuur!B32)</f>
        <v>tap-protector ( ter verkoming van  biervliegjes )</v>
      </c>
      <c r="C26" s="60"/>
      <c r="D26" s="31" t="str">
        <f>IF(Faktuur!D32="","",Faktuur!D32)</f>
        <v/>
      </c>
      <c r="E26" s="31" t="str">
        <f>IF(Faktuur!E26="","",Faktuur!E26)</f>
        <v/>
      </c>
      <c r="F26" s="31" t="str">
        <f>IF(Faktuur!F26="","",Faktuur!F26)</f>
        <v/>
      </c>
      <c r="G26" s="37" t="str">
        <f>IF(Faktuur!G26="","",Faktuur!G26)</f>
        <v/>
      </c>
      <c r="H26" s="31"/>
    </row>
    <row r="27" spans="1:8">
      <c r="A27" s="24"/>
      <c r="B27" s="60" t="str">
        <f>IF(Faktuur!B33="","",Faktuur!B33)</f>
        <v>ontstopper vloeibaar (lost elke verstopping op )</v>
      </c>
      <c r="C27" s="60"/>
      <c r="D27" s="31" t="str">
        <f>IF(Faktuur!D33="","",Faktuur!D33)</f>
        <v/>
      </c>
      <c r="E27" s="31" t="str">
        <f>IF(Faktuur!E27="","",Faktuur!E27)</f>
        <v/>
      </c>
      <c r="F27" s="31" t="str">
        <f>IF(Faktuur!F27="","",Faktuur!F27)</f>
        <v/>
      </c>
      <c r="G27" s="37" t="str">
        <f>IF(Faktuur!G27="","",Faktuur!G27)</f>
        <v/>
      </c>
      <c r="H27" s="31"/>
    </row>
    <row r="28" spans="1:8">
      <c r="A28" s="24"/>
      <c r="B28" s="60" t="str">
        <f>IF(Faktuur!B34="","",Faktuur!B34)</f>
        <v>chloortabletten     ( ca 150 tabletten)</v>
      </c>
      <c r="C28" s="60"/>
      <c r="D28" s="31" t="str">
        <f>IF(Faktuur!D34="","",Faktuur!D34)</f>
        <v/>
      </c>
      <c r="E28" s="31" t="str">
        <f>IF(Faktuur!E28="","",Faktuur!E28)</f>
        <v/>
      </c>
      <c r="F28" s="31" t="str">
        <f>IF(Faktuur!F28="","",Faktuur!F28)</f>
        <v/>
      </c>
      <c r="G28" s="37" t="str">
        <f>IF(Faktuur!G28="","",Faktuur!G28)</f>
        <v/>
      </c>
      <c r="H28" s="31"/>
    </row>
    <row r="29" spans="1:8">
      <c r="A29" s="24"/>
      <c r="B29" s="60" t="str">
        <f>IF(Faktuur!B35="","",Faktuur!B35)</f>
        <v>reinigingsflacon  ( tbv bierkraan )</v>
      </c>
      <c r="C29" s="60"/>
      <c r="D29" s="31" t="str">
        <f>IF(Faktuur!D35="","",Faktuur!D35)</f>
        <v/>
      </c>
      <c r="E29" s="31" t="str">
        <f>IF(Faktuur!E29="","",Faktuur!E29)</f>
        <v/>
      </c>
      <c r="F29" s="31" t="str">
        <f>IF(Faktuur!F29="","",Faktuur!F29)</f>
        <v/>
      </c>
      <c r="G29" s="37" t="str">
        <f>IF(Faktuur!G29="","",Faktuur!G29)</f>
        <v/>
      </c>
      <c r="H29" s="31"/>
    </row>
    <row r="30" spans="1:8">
      <c r="A30" s="24"/>
      <c r="B30" s="60" t="e">
        <f>IF(Faktuur!#REF!="","",Faktuur!#REF!)</f>
        <v>#REF!</v>
      </c>
      <c r="C30" s="60"/>
      <c r="D30" s="31" t="str">
        <f>IF(Faktuur!D30="","",Faktuur!D30)</f>
        <v/>
      </c>
      <c r="E30" s="31" t="str">
        <f>IF(Faktuur!E30="","",Faktuur!E30)</f>
        <v/>
      </c>
      <c r="F30" s="31" t="str">
        <f>IF(Faktuur!F30="","",Faktuur!F30)</f>
        <v/>
      </c>
      <c r="G30" s="37" t="str">
        <f>IF(Faktuur!G30="","",Faktuur!G30)</f>
        <v/>
      </c>
      <c r="H30" s="31"/>
    </row>
    <row r="31" spans="1:8">
      <c r="A31" s="24"/>
      <c r="B31" s="60" t="e">
        <f>IF(Faktuur!#REF!="","",Faktuur!#REF!)</f>
        <v>#REF!</v>
      </c>
      <c r="C31" s="60"/>
      <c r="D31" s="31" t="str">
        <f>IF(Faktuur!D31="","",Faktuur!D31)</f>
        <v/>
      </c>
      <c r="E31" s="31" t="str">
        <f>IF(Faktuur!E31="","",Faktuur!E31)</f>
        <v/>
      </c>
      <c r="F31" s="31" t="str">
        <f>IF(Faktuur!F31="","",Faktuur!F31)</f>
        <v/>
      </c>
      <c r="G31" s="37" t="str">
        <f>IF(Faktuur!G31="","",Faktuur!G31)</f>
        <v/>
      </c>
      <c r="H31" s="31"/>
    </row>
    <row r="32" spans="1:8">
      <c r="A32" s="24"/>
      <c r="B32" s="60" t="str">
        <f>IF(Faktuur!B40="","",Faktuur!B40)</f>
        <v/>
      </c>
      <c r="C32" s="60"/>
      <c r="D32" s="31" t="str">
        <f>IF(Faktuur!D40="","",Faktuur!D40)</f>
        <v/>
      </c>
      <c r="E32" s="31" t="str">
        <f>IF(Faktuur!E40="","",Faktuur!E40)</f>
        <v/>
      </c>
      <c r="F32" s="31" t="str">
        <f>IF(Faktuur!F40="","",Faktuur!F40)</f>
        <v/>
      </c>
      <c r="G32" s="37" t="str">
        <f>IF(Faktuur!G32="","",Faktuur!G32)</f>
        <v/>
      </c>
      <c r="H32" s="31"/>
    </row>
    <row r="33" spans="1:8">
      <c r="A33" s="24"/>
      <c r="B33" s="60" t="str">
        <f>IF(Faktuur!B45="","",Faktuur!B45)</f>
        <v xml:space="preserve">bierslang                                                      ( 1,25 m )       </v>
      </c>
      <c r="C33" s="60"/>
      <c r="D33" s="31" t="str">
        <f>IF(Faktuur!D41="","",Faktuur!D41)</f>
        <v/>
      </c>
      <c r="E33" s="31" t="str">
        <f>IF(Faktuur!E41="","",Faktuur!E41)</f>
        <v/>
      </c>
      <c r="F33" s="31" t="str">
        <f>IF(Faktuur!F41="","",Faktuur!F41)</f>
        <v/>
      </c>
      <c r="G33" s="37" t="str">
        <f>IF(Faktuur!G33="","",Faktuur!G33)</f>
        <v/>
      </c>
      <c r="H33" s="31"/>
    </row>
    <row r="34" spans="1:8">
      <c r="A34" s="24"/>
      <c r="B34" s="60" t="str">
        <f>IF(Faktuur!B42="","",Faktuur!B42)</f>
        <v>spuitkruisje                                              ( glazenspoeler  )</v>
      </c>
      <c r="C34" s="60"/>
      <c r="D34" s="31" t="str">
        <f>IF(Faktuur!D42="","",Faktuur!D42)</f>
        <v/>
      </c>
      <c r="E34" s="31" t="str">
        <f>IF(Faktuur!E42="","",Faktuur!E42)</f>
        <v/>
      </c>
      <c r="F34" s="31" t="str">
        <f>IF(Faktuur!F42="","",Faktuur!F42)</f>
        <v/>
      </c>
      <c r="G34" s="37" t="str">
        <f>IF(Faktuur!G34="","",Faktuur!G34)</f>
        <v/>
      </c>
      <c r="H34" s="31"/>
    </row>
    <row r="35" spans="1:8">
      <c r="A35" s="24"/>
      <c r="B35" s="60" t="str">
        <f>IF(Faktuur!B43="","",Faktuur!B43)</f>
        <v>koolzuurmeter / reduceerventiel            ( 1 of 2 uitgangen 3/8 of 5/8  )</v>
      </c>
      <c r="C35" s="56"/>
      <c r="D35" s="31" t="str">
        <f>IF(Faktuur!D43="","",Faktuur!D43)</f>
        <v/>
      </c>
      <c r="E35" s="38"/>
      <c r="F35" s="38"/>
      <c r="G35" s="37" t="str">
        <f>IF(Faktuur!G35="","",Faktuur!G35)</f>
        <v/>
      </c>
      <c r="H35" s="31"/>
    </row>
    <row r="36" spans="1:8">
      <c r="A36" s="24"/>
      <c r="B36" s="25"/>
      <c r="C36" s="25"/>
      <c r="D36" s="39" t="s">
        <v>4</v>
      </c>
      <c r="E36" s="40"/>
      <c r="F36" s="40"/>
      <c r="G36" s="22">
        <f>SUM(G18:G35)</f>
        <v>0</v>
      </c>
      <c r="H36" s="31"/>
    </row>
    <row r="37" spans="1:8">
      <c r="A37" s="24"/>
      <c r="B37" s="25"/>
      <c r="C37" s="25"/>
      <c r="D37" s="41" t="s">
        <v>5</v>
      </c>
      <c r="E37" s="42"/>
      <c r="F37" s="40"/>
      <c r="G37" s="23">
        <f>21%*G36</f>
        <v>0</v>
      </c>
      <c r="H37" s="31"/>
    </row>
    <row r="38" spans="1:8">
      <c r="A38" s="24"/>
      <c r="B38" s="25"/>
      <c r="C38" s="38"/>
      <c r="D38" s="42" t="s">
        <v>6</v>
      </c>
      <c r="E38" s="40"/>
      <c r="F38" s="40"/>
      <c r="G38" s="22">
        <f>G36+G37</f>
        <v>0</v>
      </c>
      <c r="H38" s="31"/>
    </row>
    <row r="39" spans="1:8">
      <c r="A39" s="24"/>
      <c r="B39" s="25"/>
      <c r="C39" s="38"/>
      <c r="D39" s="38"/>
      <c r="E39" s="38"/>
      <c r="F39" s="38"/>
      <c r="G39" s="38"/>
      <c r="H39" s="12"/>
    </row>
    <row r="40" spans="1:8">
      <c r="A40" s="24"/>
      <c r="B40" s="31" t="e">
        <f>IF(Faktuur!#REF!="","",Faktuur!#REF!)</f>
        <v>#REF!</v>
      </c>
      <c r="C40" s="38"/>
      <c r="D40" s="38"/>
      <c r="E40" s="38"/>
      <c r="F40" s="38"/>
      <c r="G40" s="38"/>
      <c r="H40" s="17"/>
    </row>
    <row r="41" spans="1:8">
      <c r="A41" s="24"/>
      <c r="B41" s="31" t="e">
        <f>IF(Faktuur!#REF!="","",Faktuur!#REF!)</f>
        <v>#REF!</v>
      </c>
      <c r="C41" s="38"/>
      <c r="D41" s="38"/>
      <c r="E41" s="38"/>
      <c r="F41" s="38"/>
      <c r="G41" s="38"/>
      <c r="H41" s="12"/>
    </row>
    <row r="42" spans="1:8">
      <c r="A42" s="24"/>
      <c r="B42" s="31" t="e">
        <f>IF(Faktuur!#REF!="","",Faktuur!#REF!)</f>
        <v>#REF!</v>
      </c>
      <c r="C42" s="38"/>
      <c r="D42" s="38"/>
      <c r="E42" s="38"/>
      <c r="F42" s="38"/>
      <c r="G42" s="31"/>
      <c r="H42" s="31"/>
    </row>
    <row r="43" spans="1:8">
      <c r="A43" s="24"/>
      <c r="B43" s="31" t="e">
        <f>IF(Faktuur!#REF!="","",Faktuur!#REF!)</f>
        <v>#REF!</v>
      </c>
      <c r="C43" s="38"/>
      <c r="D43" s="38"/>
      <c r="E43" s="38"/>
      <c r="F43" s="38"/>
      <c r="G43" s="31"/>
      <c r="H43" s="31"/>
    </row>
    <row r="44" spans="1:8">
      <c r="A44" s="24"/>
      <c r="B44" s="24" t="e">
        <f>IF(Faktuur!#REF!="","",Faktuur!#REF!)</f>
        <v>#REF!</v>
      </c>
      <c r="C44" s="38"/>
      <c r="D44" s="38"/>
      <c r="E44" s="38"/>
      <c r="F44" s="38"/>
      <c r="G44" s="24"/>
      <c r="H44" s="24"/>
    </row>
    <row r="45" spans="1:8">
      <c r="A45" s="24"/>
      <c r="B45" s="24" t="e">
        <f>IF(Faktuur!#REF!="","",Faktuur!#REF!)</f>
        <v>#REF!</v>
      </c>
      <c r="C45" s="25"/>
      <c r="D45" s="42"/>
      <c r="E45" s="38"/>
      <c r="F45" s="38"/>
      <c r="G45" s="17"/>
      <c r="H45" s="25"/>
    </row>
    <row r="46" spans="1:8">
      <c r="A46" s="24"/>
      <c r="B46" s="58"/>
      <c r="C46" s="59"/>
      <c r="D46" s="59"/>
      <c r="E46" s="59"/>
      <c r="F46" s="59"/>
      <c r="G46" s="43"/>
      <c r="H46" s="25"/>
    </row>
    <row r="47" spans="1:8">
      <c r="A47" s="24"/>
      <c r="B47" s="59"/>
      <c r="C47" s="59"/>
      <c r="D47" s="59"/>
      <c r="E47" s="59"/>
      <c r="F47" s="59"/>
      <c r="G47" s="43"/>
      <c r="H47" s="25"/>
    </row>
    <row r="48" spans="1:8">
      <c r="A48" s="24"/>
      <c r="B48" s="38" t="s">
        <v>7</v>
      </c>
      <c r="C48" s="38"/>
      <c r="D48" s="43"/>
      <c r="E48" s="43"/>
      <c r="F48" s="43"/>
      <c r="G48" s="43"/>
      <c r="H48" s="25"/>
    </row>
    <row r="49" spans="1:8">
      <c r="A49" s="24"/>
      <c r="B49" s="59" t="s">
        <v>8</v>
      </c>
      <c r="C49" s="59"/>
      <c r="D49" s="38"/>
      <c r="E49" s="38"/>
      <c r="F49" s="38"/>
      <c r="G49" s="43"/>
      <c r="H49" s="25"/>
    </row>
    <row r="50" spans="1:8">
      <c r="D50" s="21"/>
      <c r="E50" s="21"/>
      <c r="F50" s="21"/>
      <c r="G50" s="21"/>
      <c r="H50" s="1"/>
    </row>
  </sheetData>
  <sheetProtection password="CC09" sheet="1"/>
  <mergeCells count="20">
    <mergeCell ref="B18:C18"/>
    <mergeCell ref="B23:C23"/>
    <mergeCell ref="B24:C24"/>
    <mergeCell ref="B25:C25"/>
    <mergeCell ref="B26:C26"/>
    <mergeCell ref="B46:F47"/>
    <mergeCell ref="B49:C49"/>
    <mergeCell ref="B19:C19"/>
    <mergeCell ref="B20:C20"/>
    <mergeCell ref="B21:C21"/>
    <mergeCell ref="B22:C22"/>
    <mergeCell ref="B28:C28"/>
    <mergeCell ref="B29:C29"/>
    <mergeCell ref="B30:C30"/>
    <mergeCell ref="B31:C31"/>
    <mergeCell ref="B32:C32"/>
    <mergeCell ref="B33:C33"/>
    <mergeCell ref="B34:C34"/>
    <mergeCell ref="B35:C35"/>
    <mergeCell ref="B27:C27"/>
  </mergeCells>
  <pageMargins left="0.31496062992125984" right="0.31496062992125984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Faktuur</vt:lpstr>
      <vt:lpstr>Eigen Kopie</vt:lpstr>
      <vt:lpstr>'Eigen Kopie'!Afdrukbereik</vt:lpstr>
      <vt:lpstr>Faktuur!Afdrukbereik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Hermsen</dc:creator>
  <cp:lastModifiedBy>Tapreiniger</cp:lastModifiedBy>
  <cp:lastPrinted>2016-10-03T20:41:50Z</cp:lastPrinted>
  <dcterms:created xsi:type="dcterms:W3CDTF">2014-08-28T20:27:41Z</dcterms:created>
  <dcterms:modified xsi:type="dcterms:W3CDTF">2018-02-21T13:02:32Z</dcterms:modified>
</cp:coreProperties>
</file>